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4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6" l="1"/>
  <c r="C64" i="6"/>
  <c r="C65" i="6"/>
  <c r="C66" i="6"/>
  <c r="C67" i="6"/>
  <c r="C68" i="6"/>
  <c r="C69" i="6"/>
  <c r="C62" i="6" l="1"/>
  <c r="O61" i="6"/>
  <c r="N61" i="6"/>
  <c r="M61" i="6"/>
  <c r="L61" i="6"/>
  <c r="K61" i="6"/>
  <c r="J61" i="6"/>
  <c r="I61" i="6"/>
  <c r="H61" i="6"/>
  <c r="G61" i="6"/>
  <c r="F61" i="6"/>
  <c r="E61" i="6"/>
  <c r="D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O19" i="6"/>
  <c r="N19" i="6"/>
  <c r="M19" i="6"/>
  <c r="L19" i="6"/>
  <c r="K19" i="6"/>
  <c r="J19" i="6"/>
  <c r="I19" i="6"/>
  <c r="H19" i="6"/>
  <c r="G19" i="6"/>
  <c r="F19" i="6"/>
  <c r="E19" i="6"/>
  <c r="D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L70" i="6" s="1"/>
  <c r="K6" i="6"/>
  <c r="J6" i="6"/>
  <c r="I6" i="6"/>
  <c r="H6" i="6"/>
  <c r="H70" i="6" s="1"/>
  <c r="G6" i="6"/>
  <c r="F6" i="6"/>
  <c r="E6" i="6"/>
  <c r="D6" i="6"/>
  <c r="D70" i="6" s="1"/>
  <c r="J70" i="6" l="1"/>
  <c r="F70" i="6"/>
  <c r="N70" i="6"/>
  <c r="G70" i="6"/>
  <c r="K70" i="6"/>
  <c r="O70" i="6"/>
  <c r="C61" i="6"/>
  <c r="E70" i="6"/>
  <c r="I70" i="6"/>
  <c r="M70" i="6"/>
  <c r="C19" i="6"/>
  <c r="C6" i="6"/>
  <c r="C70" i="6" l="1"/>
</calcChain>
</file>

<file path=xl/sharedStrings.xml><?xml version="1.0" encoding="utf-8"?>
<sst xmlns="http://schemas.openxmlformats.org/spreadsheetml/2006/main" count="93" uniqueCount="71">
  <si>
    <t>Cta
Contable</t>
  </si>
  <si>
    <t>flujo acumulado</t>
  </si>
  <si>
    <t>año</t>
  </si>
  <si>
    <t>Mes</t>
  </si>
  <si>
    <t>Real</t>
  </si>
  <si>
    <t>3 INGRESOS</t>
  </si>
  <si>
    <t>3-1-01-013  INGRESO PROGRAMAS MINISTERIALES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</si>
  <si>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</si>
  <si>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</si>
  <si>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</si>
  <si>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</si>
  <si>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</si>
  <si>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</si>
  <si>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</si>
  <si>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</si>
  <si>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</si>
  <si>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</si>
  <si>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</si>
  <si>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4-1-03-012  GASTOS CELEBRACION DE NAVIDAD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</si>
  <si>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</si>
  <si>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</si>
  <si>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</si>
  <si>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</si>
  <si>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</si>
  <si>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</si>
  <si>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</si>
  <si>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</si>
  <si>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</si>
  <si>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</si>
  <si>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</si>
  <si>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</si>
  <si>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</si>
  <si>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 xml:space="preserve">4-1-05-007  MANTENIMIENTO MOBILIARIO                                    </t>
  </si>
  <si>
    <t>4-1-06-003  MEDICAMENTOS</t>
  </si>
  <si>
    <t xml:space="preserve">4-1-06-007  EXAMENES MEDICOS Y PROGRAMAS ESPECIALES                     </t>
  </si>
  <si>
    <t>4-1-07-001  SEGUROS VENCIDOS VEHICULOS</t>
  </si>
  <si>
    <t>4-1-08-001  TRANSFERENCIA A LA ADMINISTRACION</t>
  </si>
  <si>
    <t>4-2-01-001  INTERESES BANCARIOS</t>
  </si>
  <si>
    <t>4-2-01-002  GASTOS BANCARIOS</t>
  </si>
  <si>
    <t>4-2-01-004  MULTAS E INTERESES DEUDAS PREVISIONALES</t>
  </si>
  <si>
    <t>4-2-01-006  DIFERENCIA DE CAMBIO</t>
  </si>
  <si>
    <t>4-2-01-008  GASTO MULTAS E INTERESES</t>
  </si>
  <si>
    <t>01-02 ACTIVO FIJO</t>
  </si>
  <si>
    <t>1-2-02-001  VEHICULOS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</si>
  <si>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</si>
  <si>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</si>
  <si>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</si>
  <si>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</si>
  <si>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</si>
  <si>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</si>
  <si>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</si>
  <si>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</si>
  <si>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</si>
  <si>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</si>
  <si>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>1-2-01-004  CONST. TERRENOS COMODATO</t>
  </si>
  <si>
    <t xml:space="preserve">1-2-05-001  EQUIPAMIENTO EDIF.                                          </t>
  </si>
  <si>
    <t>3-1-02-001  SUBVENCION SSMN PERCAPITA</t>
  </si>
  <si>
    <t>3-1-02-003  SUBVENCION SSMN DESEMPEÑO COLECTIVO FIJO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</si>
  <si>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</si>
  <si>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</si>
  <si>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</si>
  <si>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</si>
  <si>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3-2-02-001  RECAUDACIONES SALUD</t>
  </si>
  <si>
    <t>3-2-02-002  OTROS INGRESOS SALUD</t>
  </si>
  <si>
    <t xml:space="preserve">3-1-02-002  DESEMPEÑO DIFICIL                                           </t>
  </si>
  <si>
    <t>3-1-02-007  SUBVENCION JUNAEB ALTAS DENTALES</t>
  </si>
  <si>
    <t xml:space="preserve">4-1-03-001  BONO VACACIONES                                             </t>
  </si>
  <si>
    <t>1-2-01-003  CONST.EN TERRENOS PROPIOS</t>
  </si>
  <si>
    <t xml:space="preserve">1-2-05-002  EQUIPAMIENTO PROGRAMA SALUD                                 </t>
  </si>
  <si>
    <t xml:space="preserve">1-2-06-003  TALLERES SALUD                                              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</si>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</sst>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3" xfId="0" applyNumberFormat="1" applyFont="1" applyFill="1" applyBorder="1" applyAlignment="1"/>
    <xf numFmtId="164" fontId="1" fillId="3" borderId="14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0" fontId="0" fillId="0" borderId="2" xfId="0" applyBorder="1"/>
    <xf numFmtId="164" fontId="0" fillId="0" borderId="17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5" xfId="0" applyBorder="1"/>
    <xf numFmtId="164" fontId="0" fillId="0" borderId="2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49" fontId="3" fillId="4" borderId="21" xfId="0" applyNumberFormat="1" applyFont="1" applyFill="1" applyBorder="1" applyAlignment="1">
      <alignment horizontal="left"/>
    </xf>
    <xf numFmtId="164" fontId="3" fillId="4" borderId="2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1" fillId="0" borderId="0" xfId="0" applyFont="1"/>
    <xf numFmtId="49" fontId="1" fillId="5" borderId="22" xfId="0" applyNumberFormat="1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1" fillId="5" borderId="11" xfId="0" applyNumberFormat="1" applyFont="1" applyFill="1" applyBorder="1"/>
    <xf numFmtId="165" fontId="1" fillId="5" borderId="12" xfId="0" applyNumberFormat="1" applyFont="1" applyFill="1" applyBorder="1"/>
    <xf numFmtId="0" fontId="0" fillId="0" borderId="23" xfId="0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0"/>
  <sheetViews>
    <sheetView tabSelected="1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3" t="s">
        <v>70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2:15" s="3" customFormat="1" ht="11.25" customHeight="1" x14ac:dyDescent="0.2">
      <c r="B3" s="41" t="s">
        <v>0</v>
      </c>
      <c r="C3" s="1" t="s">
        <v>1</v>
      </c>
      <c r="D3" s="2">
        <v>41640</v>
      </c>
      <c r="E3" s="2">
        <v>41671</v>
      </c>
      <c r="F3" s="2">
        <v>41699</v>
      </c>
      <c r="G3" s="2">
        <v>41730</v>
      </c>
      <c r="H3" s="2">
        <v>41760</v>
      </c>
      <c r="I3" s="2">
        <v>41791</v>
      </c>
      <c r="J3" s="2">
        <v>41821</v>
      </c>
      <c r="K3" s="2">
        <v>41852</v>
      </c>
      <c r="L3" s="2">
        <v>41883</v>
      </c>
      <c r="M3" s="2">
        <v>41913</v>
      </c>
      <c r="N3" s="2">
        <v>41944</v>
      </c>
      <c r="O3" s="2">
        <v>41974</v>
      </c>
    </row>
    <row r="4" spans="2:15" s="3" customFormat="1" ht="11.25" x14ac:dyDescent="0.2">
      <c r="B4" s="42"/>
      <c r="C4" s="4" t="s">
        <v>2</v>
      </c>
      <c r="D4" s="5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7" t="s">
        <v>3</v>
      </c>
    </row>
    <row r="5" spans="2:15" s="3" customFormat="1" ht="12" thickBot="1" x14ac:dyDescent="0.25">
      <c r="B5" s="42"/>
      <c r="C5" s="8">
        <v>2014</v>
      </c>
      <c r="D5" s="9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1" t="s">
        <v>4</v>
      </c>
    </row>
    <row r="6" spans="2:15" s="3" customFormat="1" ht="12" thickBot="1" x14ac:dyDescent="0.25">
      <c r="B6" s="12" t="s">
        <v>5</v>
      </c>
      <c r="C6" s="13">
        <f t="shared" ref="C6:O6" si="0">SUM(C7:C18)</f>
        <v>5101756391</v>
      </c>
      <c r="D6" s="14">
        <f t="shared" si="0"/>
        <v>496955738</v>
      </c>
      <c r="E6" s="15">
        <f t="shared" si="0"/>
        <v>311398044</v>
      </c>
      <c r="F6" s="15">
        <f t="shared" si="0"/>
        <v>405450162</v>
      </c>
      <c r="G6" s="15">
        <f t="shared" si="0"/>
        <v>489026310</v>
      </c>
      <c r="H6" s="15">
        <f t="shared" si="0"/>
        <v>299147262</v>
      </c>
      <c r="I6" s="15">
        <f t="shared" si="0"/>
        <v>464817906</v>
      </c>
      <c r="J6" s="15">
        <f t="shared" si="0"/>
        <v>338442959</v>
      </c>
      <c r="K6" s="15">
        <f t="shared" si="0"/>
        <v>393632859</v>
      </c>
      <c r="L6" s="15">
        <f t="shared" si="0"/>
        <v>430662528</v>
      </c>
      <c r="M6" s="15">
        <f t="shared" si="0"/>
        <v>558901456</v>
      </c>
      <c r="N6" s="15">
        <f t="shared" si="0"/>
        <v>449995131</v>
      </c>
      <c r="O6" s="16">
        <f t="shared" si="0"/>
        <v>463326036</v>
      </c>
    </row>
    <row r="7" spans="2:15" x14ac:dyDescent="0.25">
      <c r="B7" s="17" t="s">
        <v>6</v>
      </c>
      <c r="C7" s="18">
        <f>SUM(D7:O7)</f>
        <v>51639136</v>
      </c>
      <c r="D7" s="19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49366111</v>
      </c>
      <c r="N7" s="20">
        <v>2273025</v>
      </c>
      <c r="O7" s="21">
        <v>0</v>
      </c>
    </row>
    <row r="8" spans="2:15" x14ac:dyDescent="0.25">
      <c r="B8" s="22" t="s">
        <v>7</v>
      </c>
      <c r="C8" s="23">
        <f t="shared" ref="C8:C18" si="1">SUM(D8:O8)</f>
        <v>653199</v>
      </c>
      <c r="D8" s="24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653199</v>
      </c>
      <c r="O8" s="26">
        <v>0</v>
      </c>
    </row>
    <row r="9" spans="2:15" x14ac:dyDescent="0.25">
      <c r="B9" s="22" t="s">
        <v>56</v>
      </c>
      <c r="C9" s="23">
        <f t="shared" si="1"/>
        <v>2579856367</v>
      </c>
      <c r="D9" s="24">
        <v>248930484</v>
      </c>
      <c r="E9" s="25">
        <v>210538595</v>
      </c>
      <c r="F9" s="25">
        <v>210538595</v>
      </c>
      <c r="G9" s="27">
        <v>210538595</v>
      </c>
      <c r="H9" s="27">
        <v>210538595</v>
      </c>
      <c r="I9" s="27">
        <v>210538595</v>
      </c>
      <c r="J9" s="27">
        <v>210538595</v>
      </c>
      <c r="K9" s="27">
        <v>210538616</v>
      </c>
      <c r="L9" s="27">
        <v>211281118</v>
      </c>
      <c r="M9" s="27">
        <v>215081763</v>
      </c>
      <c r="N9" s="27">
        <v>211281118</v>
      </c>
      <c r="O9" s="28">
        <v>219511698</v>
      </c>
    </row>
    <row r="10" spans="2:15" x14ac:dyDescent="0.25">
      <c r="B10" s="22" t="s">
        <v>64</v>
      </c>
      <c r="C10" s="23">
        <f t="shared" si="1"/>
        <v>1067766</v>
      </c>
      <c r="D10" s="24">
        <v>0</v>
      </c>
      <c r="E10" s="25">
        <v>1067766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6">
        <v>0</v>
      </c>
    </row>
    <row r="11" spans="2:15" x14ac:dyDescent="0.25">
      <c r="B11" s="22" t="s">
        <v>57</v>
      </c>
      <c r="C11" s="23">
        <f t="shared" si="1"/>
        <v>259059634</v>
      </c>
      <c r="D11" s="24">
        <v>0</v>
      </c>
      <c r="E11" s="25">
        <v>0</v>
      </c>
      <c r="F11" s="25">
        <v>0</v>
      </c>
      <c r="G11" s="25">
        <v>68801701</v>
      </c>
      <c r="H11" s="25">
        <v>1005068</v>
      </c>
      <c r="I11" s="25">
        <v>63053069</v>
      </c>
      <c r="J11" s="25">
        <v>0</v>
      </c>
      <c r="K11" s="25">
        <v>0</v>
      </c>
      <c r="L11" s="25">
        <v>62455470</v>
      </c>
      <c r="M11" s="25">
        <v>0</v>
      </c>
      <c r="N11" s="25">
        <v>0</v>
      </c>
      <c r="O11" s="26">
        <v>63744326</v>
      </c>
    </row>
    <row r="12" spans="2:15" x14ac:dyDescent="0.25">
      <c r="B12" s="22" t="s">
        <v>58</v>
      </c>
      <c r="C12" s="23">
        <f t="shared" si="1"/>
        <v>16459060</v>
      </c>
      <c r="D12" s="24">
        <v>0</v>
      </c>
      <c r="E12" s="25">
        <v>1645906</v>
      </c>
      <c r="F12" s="25">
        <v>1645906</v>
      </c>
      <c r="G12" s="27">
        <v>1645906</v>
      </c>
      <c r="H12" s="27">
        <v>1645906</v>
      </c>
      <c r="I12" s="27">
        <v>1645906</v>
      </c>
      <c r="J12" s="27">
        <v>3291812</v>
      </c>
      <c r="K12" s="25">
        <v>0</v>
      </c>
      <c r="L12" s="25">
        <v>1645906</v>
      </c>
      <c r="M12" s="25">
        <v>1645906</v>
      </c>
      <c r="N12" s="25">
        <v>0</v>
      </c>
      <c r="O12" s="26">
        <v>1645906</v>
      </c>
    </row>
    <row r="13" spans="2:15" x14ac:dyDescent="0.25">
      <c r="B13" s="22" t="s">
        <v>59</v>
      </c>
      <c r="C13" s="23">
        <f t="shared" si="1"/>
        <v>1249733840</v>
      </c>
      <c r="D13" s="24">
        <v>75716640</v>
      </c>
      <c r="E13" s="25">
        <v>97569777</v>
      </c>
      <c r="F13" s="25">
        <v>65404526</v>
      </c>
      <c r="G13" s="27">
        <v>119193827</v>
      </c>
      <c r="H13" s="27">
        <v>42986615</v>
      </c>
      <c r="I13" s="25">
        <v>131859130</v>
      </c>
      <c r="J13" s="27">
        <v>68787104</v>
      </c>
      <c r="K13" s="27">
        <v>62601023</v>
      </c>
      <c r="L13" s="27">
        <v>76049812</v>
      </c>
      <c r="M13" s="27">
        <v>242308752</v>
      </c>
      <c r="N13" s="27">
        <v>208252835</v>
      </c>
      <c r="O13" s="28">
        <v>59003799</v>
      </c>
    </row>
    <row r="14" spans="2:15" x14ac:dyDescent="0.25">
      <c r="B14" s="22" t="s">
        <v>65</v>
      </c>
      <c r="C14" s="23">
        <f t="shared" si="1"/>
        <v>7161070</v>
      </c>
      <c r="D14" s="24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3098806</v>
      </c>
      <c r="L14" s="25">
        <v>0</v>
      </c>
      <c r="M14" s="25">
        <v>0</v>
      </c>
      <c r="N14" s="25">
        <v>4062264</v>
      </c>
      <c r="O14" s="26">
        <v>0</v>
      </c>
    </row>
    <row r="15" spans="2:15" x14ac:dyDescent="0.25">
      <c r="B15" s="22" t="s">
        <v>60</v>
      </c>
      <c r="C15" s="23">
        <f t="shared" si="1"/>
        <v>117071279</v>
      </c>
      <c r="D15" s="24">
        <v>3921369</v>
      </c>
      <c r="E15" s="25">
        <v>0</v>
      </c>
      <c r="F15" s="25">
        <v>787920</v>
      </c>
      <c r="G15" s="27">
        <v>4492374</v>
      </c>
      <c r="H15" s="27">
        <v>5870412</v>
      </c>
      <c r="I15" s="27">
        <v>2600561</v>
      </c>
      <c r="J15" s="27">
        <v>16683068</v>
      </c>
      <c r="K15" s="27">
        <v>5074626</v>
      </c>
      <c r="L15" s="27">
        <v>28710928</v>
      </c>
      <c r="M15" s="27">
        <v>19671549</v>
      </c>
      <c r="N15" s="27">
        <v>23472690</v>
      </c>
      <c r="O15" s="28">
        <v>5785782</v>
      </c>
    </row>
    <row r="16" spans="2:15" x14ac:dyDescent="0.25">
      <c r="B16" s="22" t="s">
        <v>61</v>
      </c>
      <c r="C16" s="23">
        <f t="shared" si="1"/>
        <v>645642500</v>
      </c>
      <c r="D16" s="24">
        <v>149000000</v>
      </c>
      <c r="E16" s="25">
        <v>0</v>
      </c>
      <c r="F16" s="25">
        <v>125704449</v>
      </c>
      <c r="G16" s="27">
        <v>74200000</v>
      </c>
      <c r="H16" s="27">
        <v>37100000</v>
      </c>
      <c r="I16" s="27">
        <v>50000000</v>
      </c>
      <c r="J16" s="25">
        <v>37000000</v>
      </c>
      <c r="K16" s="27">
        <v>112000000</v>
      </c>
      <c r="L16" s="27">
        <v>30118676</v>
      </c>
      <c r="M16" s="27">
        <v>30519375</v>
      </c>
      <c r="N16" s="27">
        <v>0</v>
      </c>
      <c r="O16" s="26">
        <v>0</v>
      </c>
    </row>
    <row r="17" spans="2:15" x14ac:dyDescent="0.25">
      <c r="B17" s="22" t="s">
        <v>62</v>
      </c>
      <c r="C17" s="23">
        <f t="shared" si="1"/>
        <v>1786000</v>
      </c>
      <c r="D17" s="24">
        <v>0</v>
      </c>
      <c r="E17" s="25">
        <v>576000</v>
      </c>
      <c r="F17" s="25">
        <v>301000</v>
      </c>
      <c r="G17" s="25">
        <v>0</v>
      </c>
      <c r="H17" s="25">
        <v>0</v>
      </c>
      <c r="I17" s="25">
        <v>290000</v>
      </c>
      <c r="J17" s="25">
        <v>0</v>
      </c>
      <c r="K17" s="25">
        <v>311000</v>
      </c>
      <c r="L17" s="25">
        <v>0</v>
      </c>
      <c r="M17" s="25">
        <v>308000</v>
      </c>
      <c r="N17" s="25">
        <v>0</v>
      </c>
      <c r="O17" s="26">
        <v>0</v>
      </c>
    </row>
    <row r="18" spans="2:15" ht="15.75" thickBot="1" x14ac:dyDescent="0.3">
      <c r="B18" s="22" t="s">
        <v>63</v>
      </c>
      <c r="C18" s="23">
        <f t="shared" si="1"/>
        <v>171626540</v>
      </c>
      <c r="D18" s="24">
        <v>19387245</v>
      </c>
      <c r="E18" s="25">
        <v>0</v>
      </c>
      <c r="F18" s="25">
        <v>1067766</v>
      </c>
      <c r="G18" s="27">
        <v>10153907</v>
      </c>
      <c r="H18" s="27">
        <v>666</v>
      </c>
      <c r="I18" s="27">
        <v>4830645</v>
      </c>
      <c r="J18" s="27">
        <v>2142380</v>
      </c>
      <c r="K18" s="27">
        <v>8788</v>
      </c>
      <c r="L18" s="27">
        <v>20400618</v>
      </c>
      <c r="M18" s="27">
        <v>0</v>
      </c>
      <c r="N18" s="25">
        <v>0</v>
      </c>
      <c r="O18" s="26">
        <v>113634525</v>
      </c>
    </row>
    <row r="19" spans="2:15" s="34" customFormat="1" ht="12" thickBot="1" x14ac:dyDescent="0.25">
      <c r="B19" s="29" t="s">
        <v>8</v>
      </c>
      <c r="C19" s="30">
        <f t="shared" ref="C19:O19" si="2">SUM(C20:C60)</f>
        <v>5710916248</v>
      </c>
      <c r="D19" s="31">
        <f t="shared" si="2"/>
        <v>335833305</v>
      </c>
      <c r="E19" s="32">
        <f t="shared" si="2"/>
        <v>363506540</v>
      </c>
      <c r="F19" s="32">
        <f t="shared" si="2"/>
        <v>465185233</v>
      </c>
      <c r="G19" s="32">
        <f t="shared" si="2"/>
        <v>467182056</v>
      </c>
      <c r="H19" s="32">
        <f t="shared" si="2"/>
        <v>410199622</v>
      </c>
      <c r="I19" s="32">
        <f t="shared" si="2"/>
        <v>491569935</v>
      </c>
      <c r="J19" s="32">
        <f t="shared" si="2"/>
        <v>461529485</v>
      </c>
      <c r="K19" s="32">
        <f t="shared" si="2"/>
        <v>529823620</v>
      </c>
      <c r="L19" s="32">
        <f t="shared" si="2"/>
        <v>568748745</v>
      </c>
      <c r="M19" s="32">
        <f t="shared" si="2"/>
        <v>462620316</v>
      </c>
      <c r="N19" s="32">
        <f t="shared" si="2"/>
        <v>510309065</v>
      </c>
      <c r="O19" s="33">
        <f t="shared" si="2"/>
        <v>644408326</v>
      </c>
    </row>
    <row r="20" spans="2:15" x14ac:dyDescent="0.25">
      <c r="B20" s="17" t="s">
        <v>47</v>
      </c>
      <c r="C20" s="23">
        <f>SUM(D20:O20)</f>
        <v>3375039333</v>
      </c>
      <c r="D20" s="24">
        <v>223286225</v>
      </c>
      <c r="E20" s="25">
        <v>229739567</v>
      </c>
      <c r="F20" s="25">
        <v>229705384</v>
      </c>
      <c r="G20" s="25">
        <v>304688272</v>
      </c>
      <c r="H20" s="27">
        <v>250051826</v>
      </c>
      <c r="I20" s="27">
        <v>311144590</v>
      </c>
      <c r="J20" s="27">
        <v>250744184</v>
      </c>
      <c r="K20" s="27">
        <v>257063025</v>
      </c>
      <c r="L20" s="27">
        <v>351696466</v>
      </c>
      <c r="M20" s="27">
        <v>260630816</v>
      </c>
      <c r="N20" s="27">
        <v>263724950</v>
      </c>
      <c r="O20" s="28">
        <v>442564028</v>
      </c>
    </row>
    <row r="21" spans="2:15" x14ac:dyDescent="0.25">
      <c r="B21" s="22" t="s">
        <v>9</v>
      </c>
      <c r="C21" s="23">
        <f t="shared" ref="C21:C60" si="3">SUM(D21:O21)</f>
        <v>838141324</v>
      </c>
      <c r="D21" s="24">
        <v>55197228</v>
      </c>
      <c r="E21" s="25">
        <v>47914398</v>
      </c>
      <c r="F21" s="25">
        <v>56876145</v>
      </c>
      <c r="G21" s="25">
        <v>50282883</v>
      </c>
      <c r="H21" s="25">
        <v>55860923</v>
      </c>
      <c r="I21" s="25">
        <v>72669472</v>
      </c>
      <c r="J21" s="25">
        <v>90486990</v>
      </c>
      <c r="K21" s="25">
        <v>76747357</v>
      </c>
      <c r="L21" s="25">
        <v>74879904</v>
      </c>
      <c r="M21" s="25">
        <v>86249339</v>
      </c>
      <c r="N21" s="25">
        <v>80484391</v>
      </c>
      <c r="O21" s="26">
        <v>90492294</v>
      </c>
    </row>
    <row r="22" spans="2:15" x14ac:dyDescent="0.25">
      <c r="B22" s="22" t="s">
        <v>10</v>
      </c>
      <c r="C22" s="23">
        <f t="shared" si="3"/>
        <v>8985902</v>
      </c>
      <c r="D22" s="24">
        <v>5749352</v>
      </c>
      <c r="E22" s="25">
        <v>0</v>
      </c>
      <c r="F22" s="25">
        <v>0</v>
      </c>
      <c r="G22" s="25">
        <v>659750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2500000</v>
      </c>
      <c r="N22" s="25">
        <v>0</v>
      </c>
      <c r="O22" s="26">
        <v>76800</v>
      </c>
    </row>
    <row r="23" spans="2:15" x14ac:dyDescent="0.25">
      <c r="B23" s="22" t="s">
        <v>11</v>
      </c>
      <c r="C23" s="23">
        <f t="shared" si="3"/>
        <v>16273698</v>
      </c>
      <c r="D23" s="24">
        <v>189967</v>
      </c>
      <c r="E23" s="25">
        <v>2124880</v>
      </c>
      <c r="F23" s="25">
        <v>13497381</v>
      </c>
      <c r="G23" s="27">
        <v>461470</v>
      </c>
      <c r="H23" s="27">
        <v>0</v>
      </c>
      <c r="I23" s="27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6">
        <v>0</v>
      </c>
    </row>
    <row r="24" spans="2:15" x14ac:dyDescent="0.25">
      <c r="B24" s="22" t="s">
        <v>12</v>
      </c>
      <c r="C24" s="23">
        <f t="shared" si="3"/>
        <v>13195371</v>
      </c>
      <c r="D24" s="24">
        <v>0</v>
      </c>
      <c r="E24" s="25">
        <v>609638</v>
      </c>
      <c r="F24" s="25">
        <v>1806316</v>
      </c>
      <c r="G24" s="25">
        <v>721825</v>
      </c>
      <c r="H24" s="25">
        <v>1153979</v>
      </c>
      <c r="I24" s="25">
        <v>1249382</v>
      </c>
      <c r="J24" s="25">
        <v>1223106</v>
      </c>
      <c r="K24" s="25">
        <v>1439043</v>
      </c>
      <c r="L24" s="25">
        <v>478763</v>
      </c>
      <c r="M24" s="25">
        <v>2037351</v>
      </c>
      <c r="N24" s="25">
        <v>1233889</v>
      </c>
      <c r="O24" s="26">
        <v>1242079</v>
      </c>
    </row>
    <row r="25" spans="2:15" x14ac:dyDescent="0.25">
      <c r="B25" s="22" t="s">
        <v>13</v>
      </c>
      <c r="C25" s="23">
        <f t="shared" si="3"/>
        <v>28776862</v>
      </c>
      <c r="D25" s="24">
        <v>0</v>
      </c>
      <c r="E25" s="25">
        <v>4669716</v>
      </c>
      <c r="F25" s="25">
        <v>7700408</v>
      </c>
      <c r="G25" s="25">
        <v>3685474</v>
      </c>
      <c r="H25" s="25">
        <v>2099116</v>
      </c>
      <c r="I25" s="25">
        <v>501104</v>
      </c>
      <c r="J25" s="25">
        <v>2967724</v>
      </c>
      <c r="K25" s="25">
        <v>636228</v>
      </c>
      <c r="L25" s="25">
        <v>947535</v>
      </c>
      <c r="M25" s="25">
        <v>1116395</v>
      </c>
      <c r="N25" s="25">
        <v>1634332</v>
      </c>
      <c r="O25" s="26">
        <v>2818830</v>
      </c>
    </row>
    <row r="26" spans="2:15" x14ac:dyDescent="0.25">
      <c r="B26" s="22" t="s">
        <v>14</v>
      </c>
      <c r="C26" s="23">
        <f t="shared" si="3"/>
        <v>29308013</v>
      </c>
      <c r="D26" s="24">
        <v>0</v>
      </c>
      <c r="E26" s="25">
        <v>3834420</v>
      </c>
      <c r="F26" s="25">
        <v>4361044</v>
      </c>
      <c r="G26" s="25">
        <v>2114271</v>
      </c>
      <c r="H26" s="25">
        <v>2597756</v>
      </c>
      <c r="I26" s="25">
        <v>3147377</v>
      </c>
      <c r="J26" s="25">
        <v>3440660</v>
      </c>
      <c r="K26" s="25">
        <v>2784404</v>
      </c>
      <c r="L26" s="25">
        <v>2690701</v>
      </c>
      <c r="M26" s="25">
        <v>2213331</v>
      </c>
      <c r="N26" s="25">
        <v>0</v>
      </c>
      <c r="O26" s="26">
        <v>2124049</v>
      </c>
    </row>
    <row r="27" spans="2:15" x14ac:dyDescent="0.25">
      <c r="B27" s="22" t="s">
        <v>15</v>
      </c>
      <c r="C27" s="23">
        <f t="shared" si="3"/>
        <v>2235945</v>
      </c>
      <c r="D27" s="24">
        <v>0</v>
      </c>
      <c r="E27" s="25">
        <v>0</v>
      </c>
      <c r="F27" s="25">
        <v>0</v>
      </c>
      <c r="G27" s="25">
        <v>0</v>
      </c>
      <c r="H27" s="25">
        <v>201000</v>
      </c>
      <c r="I27" s="25">
        <v>233000</v>
      </c>
      <c r="J27" s="25">
        <v>1693445</v>
      </c>
      <c r="K27" s="25">
        <v>0</v>
      </c>
      <c r="L27" s="25">
        <v>108500</v>
      </c>
      <c r="M27" s="25">
        <v>0</v>
      </c>
      <c r="N27" s="25">
        <v>0</v>
      </c>
      <c r="O27" s="26">
        <v>0</v>
      </c>
    </row>
    <row r="28" spans="2:15" x14ac:dyDescent="0.25">
      <c r="B28" s="22" t="s">
        <v>16</v>
      </c>
      <c r="C28" s="23">
        <f t="shared" si="3"/>
        <v>41977782</v>
      </c>
      <c r="D28" s="24">
        <v>3900000</v>
      </c>
      <c r="E28" s="25">
        <v>2600000</v>
      </c>
      <c r="F28" s="25">
        <v>4572001</v>
      </c>
      <c r="G28" s="25">
        <v>4000000</v>
      </c>
      <c r="H28" s="27">
        <v>2742876</v>
      </c>
      <c r="I28" s="25">
        <v>6600000</v>
      </c>
      <c r="J28" s="25">
        <v>2000000</v>
      </c>
      <c r="K28" s="25">
        <v>1710000</v>
      </c>
      <c r="L28" s="25">
        <v>2645000</v>
      </c>
      <c r="M28" s="25">
        <v>3400000</v>
      </c>
      <c r="N28" s="25">
        <v>3886816</v>
      </c>
      <c r="O28" s="26">
        <v>3921089</v>
      </c>
    </row>
    <row r="29" spans="2:15" x14ac:dyDescent="0.25">
      <c r="B29" s="22" t="s">
        <v>17</v>
      </c>
      <c r="C29" s="23">
        <f t="shared" si="3"/>
        <v>4507367</v>
      </c>
      <c r="D29" s="24">
        <v>0</v>
      </c>
      <c r="E29" s="25">
        <v>0</v>
      </c>
      <c r="F29" s="25">
        <v>873004</v>
      </c>
      <c r="G29" s="25">
        <v>217789</v>
      </c>
      <c r="H29" s="25">
        <v>0</v>
      </c>
      <c r="I29" s="25">
        <v>66770</v>
      </c>
      <c r="J29" s="25">
        <v>2044088</v>
      </c>
      <c r="K29" s="25">
        <v>185909</v>
      </c>
      <c r="L29" s="25">
        <v>5446</v>
      </c>
      <c r="M29" s="25">
        <v>0</v>
      </c>
      <c r="N29" s="25">
        <v>0</v>
      </c>
      <c r="O29" s="26">
        <v>1114361</v>
      </c>
    </row>
    <row r="30" spans="2:15" x14ac:dyDescent="0.25">
      <c r="B30" s="22" t="s">
        <v>66</v>
      </c>
      <c r="C30" s="23">
        <f t="shared" si="3"/>
        <v>67000</v>
      </c>
      <c r="D30" s="24">
        <v>67000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6">
        <v>0</v>
      </c>
    </row>
    <row r="31" spans="2:15" x14ac:dyDescent="0.25">
      <c r="B31" s="22" t="s">
        <v>18</v>
      </c>
      <c r="C31" s="23">
        <f t="shared" si="3"/>
        <v>4500000</v>
      </c>
      <c r="D31" s="24">
        <v>0</v>
      </c>
      <c r="E31" s="25">
        <v>0</v>
      </c>
      <c r="F31" s="25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5">
        <v>0</v>
      </c>
      <c r="O31" s="26">
        <v>4500000</v>
      </c>
    </row>
    <row r="32" spans="2:15" x14ac:dyDescent="0.25">
      <c r="B32" s="22" t="s">
        <v>19</v>
      </c>
      <c r="C32" s="23">
        <f t="shared" si="3"/>
        <v>18641383</v>
      </c>
      <c r="D32" s="24">
        <v>1514038</v>
      </c>
      <c r="E32" s="25">
        <v>119000</v>
      </c>
      <c r="F32" s="25">
        <v>4728191</v>
      </c>
      <c r="G32" s="25">
        <v>327289</v>
      </c>
      <c r="H32" s="25">
        <v>1378000</v>
      </c>
      <c r="I32" s="25">
        <v>3066742</v>
      </c>
      <c r="J32" s="25">
        <v>715753</v>
      </c>
      <c r="K32" s="25">
        <v>2062692</v>
      </c>
      <c r="L32" s="25">
        <v>858561</v>
      </c>
      <c r="M32" s="25">
        <v>1502374</v>
      </c>
      <c r="N32" s="25">
        <v>2368743</v>
      </c>
      <c r="O32" s="26">
        <v>0</v>
      </c>
    </row>
    <row r="33" spans="2:15" x14ac:dyDescent="0.25">
      <c r="B33" s="22" t="s">
        <v>20</v>
      </c>
      <c r="C33" s="23">
        <f t="shared" si="3"/>
        <v>20100719</v>
      </c>
      <c r="D33" s="24">
        <v>0</v>
      </c>
      <c r="E33" s="25">
        <v>0</v>
      </c>
      <c r="F33" s="25">
        <v>3004146</v>
      </c>
      <c r="G33" s="27">
        <v>0</v>
      </c>
      <c r="H33" s="27">
        <v>4157512</v>
      </c>
      <c r="I33" s="25">
        <v>1757073</v>
      </c>
      <c r="J33" s="25">
        <v>0</v>
      </c>
      <c r="K33" s="25">
        <v>1770000</v>
      </c>
      <c r="L33" s="25">
        <v>2957740</v>
      </c>
      <c r="M33" s="25">
        <v>225724</v>
      </c>
      <c r="N33" s="25">
        <v>245646</v>
      </c>
      <c r="O33" s="26">
        <v>5982878</v>
      </c>
    </row>
    <row r="34" spans="2:15" x14ac:dyDescent="0.25">
      <c r="B34" s="22" t="s">
        <v>21</v>
      </c>
      <c r="C34" s="23">
        <f t="shared" si="3"/>
        <v>3129610</v>
      </c>
      <c r="D34" s="24">
        <v>0</v>
      </c>
      <c r="E34" s="25">
        <v>0</v>
      </c>
      <c r="F34" s="25">
        <v>2712974</v>
      </c>
      <c r="G34" s="27">
        <v>0</v>
      </c>
      <c r="H34" s="27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6">
        <v>416636</v>
      </c>
    </row>
    <row r="35" spans="2:15" x14ac:dyDescent="0.25">
      <c r="B35" s="22" t="s">
        <v>22</v>
      </c>
      <c r="C35" s="23">
        <f t="shared" si="3"/>
        <v>80000</v>
      </c>
      <c r="D35" s="24">
        <v>0</v>
      </c>
      <c r="E35" s="25">
        <v>0</v>
      </c>
      <c r="F35" s="25">
        <v>80000</v>
      </c>
      <c r="G35" s="27">
        <v>0</v>
      </c>
      <c r="H35" s="27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6">
        <v>0</v>
      </c>
    </row>
    <row r="36" spans="2:15" x14ac:dyDescent="0.25">
      <c r="B36" s="22" t="s">
        <v>23</v>
      </c>
      <c r="C36" s="23">
        <f t="shared" si="3"/>
        <v>4304237</v>
      </c>
      <c r="D36" s="24">
        <v>0</v>
      </c>
      <c r="E36" s="25">
        <v>0</v>
      </c>
      <c r="F36" s="25">
        <v>405000</v>
      </c>
      <c r="G36" s="27">
        <v>195160</v>
      </c>
      <c r="H36" s="27">
        <v>0</v>
      </c>
      <c r="I36" s="25">
        <v>0</v>
      </c>
      <c r="J36" s="25">
        <v>117555</v>
      </c>
      <c r="K36" s="25">
        <v>0</v>
      </c>
      <c r="L36" s="25">
        <v>0</v>
      </c>
      <c r="M36" s="25">
        <v>3586522</v>
      </c>
      <c r="N36" s="25">
        <v>0</v>
      </c>
      <c r="O36" s="26">
        <v>0</v>
      </c>
    </row>
    <row r="37" spans="2:15" x14ac:dyDescent="0.25">
      <c r="B37" s="22" t="s">
        <v>24</v>
      </c>
      <c r="C37" s="23">
        <f t="shared" si="3"/>
        <v>6846199</v>
      </c>
      <c r="D37" s="24">
        <v>0</v>
      </c>
      <c r="E37" s="25">
        <v>60000</v>
      </c>
      <c r="F37" s="25">
        <v>0</v>
      </c>
      <c r="G37" s="27">
        <v>0</v>
      </c>
      <c r="H37" s="27">
        <v>0</v>
      </c>
      <c r="I37" s="25">
        <v>806</v>
      </c>
      <c r="J37" s="25">
        <v>291042</v>
      </c>
      <c r="K37" s="25">
        <v>440914</v>
      </c>
      <c r="L37" s="25">
        <v>46612</v>
      </c>
      <c r="M37" s="25">
        <v>4001425</v>
      </c>
      <c r="N37" s="25">
        <v>3000</v>
      </c>
      <c r="O37" s="26">
        <v>2002400</v>
      </c>
    </row>
    <row r="38" spans="2:15" x14ac:dyDescent="0.25">
      <c r="B38" s="22" t="s">
        <v>25</v>
      </c>
      <c r="C38" s="23">
        <f t="shared" si="3"/>
        <v>39120763</v>
      </c>
      <c r="D38" s="24">
        <v>0</v>
      </c>
      <c r="E38" s="25">
        <v>267750</v>
      </c>
      <c r="F38" s="25">
        <v>380000</v>
      </c>
      <c r="G38" s="27">
        <v>0</v>
      </c>
      <c r="H38" s="27">
        <v>99330</v>
      </c>
      <c r="I38" s="25">
        <v>511700</v>
      </c>
      <c r="J38" s="25">
        <v>149960</v>
      </c>
      <c r="K38" s="25">
        <v>0</v>
      </c>
      <c r="L38" s="25">
        <v>3820000</v>
      </c>
      <c r="M38" s="25">
        <v>6156923</v>
      </c>
      <c r="N38" s="25">
        <v>25671414</v>
      </c>
      <c r="O38" s="26">
        <v>2063686</v>
      </c>
    </row>
    <row r="39" spans="2:15" x14ac:dyDescent="0.25">
      <c r="B39" s="22" t="s">
        <v>26</v>
      </c>
      <c r="C39" s="23">
        <f t="shared" si="3"/>
        <v>42228910</v>
      </c>
      <c r="D39" s="24">
        <v>1553231</v>
      </c>
      <c r="E39" s="25">
        <v>125360</v>
      </c>
      <c r="F39" s="25">
        <v>2939109</v>
      </c>
      <c r="G39" s="27">
        <v>2363388</v>
      </c>
      <c r="H39" s="27">
        <v>5002064</v>
      </c>
      <c r="I39" s="25">
        <v>5015786</v>
      </c>
      <c r="J39" s="25">
        <v>7171091</v>
      </c>
      <c r="K39" s="25">
        <v>3849797</v>
      </c>
      <c r="L39" s="25">
        <v>2317880</v>
      </c>
      <c r="M39" s="25">
        <v>2304792</v>
      </c>
      <c r="N39" s="25">
        <v>5222438</v>
      </c>
      <c r="O39" s="26">
        <v>4363974</v>
      </c>
    </row>
    <row r="40" spans="2:15" x14ac:dyDescent="0.25">
      <c r="B40" s="22" t="s">
        <v>27</v>
      </c>
      <c r="C40" s="23">
        <f t="shared" si="3"/>
        <v>59198038</v>
      </c>
      <c r="D40" s="24">
        <v>0</v>
      </c>
      <c r="E40" s="25">
        <v>58560</v>
      </c>
      <c r="F40" s="25">
        <v>3044160</v>
      </c>
      <c r="G40" s="27">
        <v>2914816</v>
      </c>
      <c r="H40" s="27">
        <v>9121529</v>
      </c>
      <c r="I40" s="25">
        <v>6003788</v>
      </c>
      <c r="J40" s="25">
        <v>5105185</v>
      </c>
      <c r="K40" s="25">
        <v>31175513</v>
      </c>
      <c r="L40" s="25">
        <v>248022</v>
      </c>
      <c r="M40" s="25">
        <v>1343215</v>
      </c>
      <c r="N40" s="25">
        <v>0</v>
      </c>
      <c r="O40" s="26">
        <v>183250</v>
      </c>
    </row>
    <row r="41" spans="2:15" x14ac:dyDescent="0.25">
      <c r="B41" s="22" t="s">
        <v>28</v>
      </c>
      <c r="C41" s="23">
        <f t="shared" si="3"/>
        <v>6291784</v>
      </c>
      <c r="D41" s="24">
        <v>0</v>
      </c>
      <c r="E41" s="25">
        <v>0</v>
      </c>
      <c r="F41" s="25">
        <v>0</v>
      </c>
      <c r="G41" s="27">
        <v>0</v>
      </c>
      <c r="H41" s="27">
        <v>0</v>
      </c>
      <c r="I41" s="25">
        <v>403796</v>
      </c>
      <c r="J41" s="25">
        <v>0</v>
      </c>
      <c r="K41" s="25">
        <v>0</v>
      </c>
      <c r="L41" s="25">
        <v>0</v>
      </c>
      <c r="M41" s="25">
        <v>5005127</v>
      </c>
      <c r="N41" s="25">
        <v>882861</v>
      </c>
      <c r="O41" s="26">
        <v>0</v>
      </c>
    </row>
    <row r="42" spans="2:15" x14ac:dyDescent="0.25">
      <c r="B42" s="22" t="s">
        <v>29</v>
      </c>
      <c r="C42" s="23">
        <f t="shared" si="3"/>
        <v>25708899</v>
      </c>
      <c r="D42" s="24">
        <v>2860209</v>
      </c>
      <c r="E42" s="25">
        <v>680000</v>
      </c>
      <c r="F42" s="25">
        <v>4510240</v>
      </c>
      <c r="G42" s="27">
        <v>4226321</v>
      </c>
      <c r="H42" s="27">
        <v>2735658</v>
      </c>
      <c r="I42" s="27">
        <v>1191190</v>
      </c>
      <c r="J42" s="25">
        <v>1298698</v>
      </c>
      <c r="K42" s="25">
        <v>3978325</v>
      </c>
      <c r="L42" s="25">
        <v>0</v>
      </c>
      <c r="M42" s="25">
        <v>0</v>
      </c>
      <c r="N42" s="25">
        <v>2676015</v>
      </c>
      <c r="O42" s="26">
        <v>1552243</v>
      </c>
    </row>
    <row r="43" spans="2:15" x14ac:dyDescent="0.25">
      <c r="B43" s="22" t="s">
        <v>30</v>
      </c>
      <c r="C43" s="23">
        <f t="shared" si="3"/>
        <v>16618939</v>
      </c>
      <c r="D43" s="24">
        <v>0</v>
      </c>
      <c r="E43" s="25">
        <v>0</v>
      </c>
      <c r="F43" s="25">
        <v>0</v>
      </c>
      <c r="G43" s="25">
        <v>903354</v>
      </c>
      <c r="H43" s="25">
        <v>150000</v>
      </c>
      <c r="I43" s="27">
        <v>164486</v>
      </c>
      <c r="J43" s="27">
        <v>2986034</v>
      </c>
      <c r="K43" s="25">
        <v>10010905</v>
      </c>
      <c r="L43" s="25">
        <v>1211660</v>
      </c>
      <c r="M43" s="25">
        <v>0</v>
      </c>
      <c r="N43" s="25">
        <v>150000</v>
      </c>
      <c r="O43" s="26">
        <v>1042500</v>
      </c>
    </row>
    <row r="44" spans="2:15" x14ac:dyDescent="0.25">
      <c r="B44" s="22" t="s">
        <v>31</v>
      </c>
      <c r="C44" s="23">
        <f t="shared" si="3"/>
        <v>100512811</v>
      </c>
      <c r="D44" s="24">
        <v>1810000</v>
      </c>
      <c r="E44" s="25">
        <v>367898</v>
      </c>
      <c r="F44" s="25">
        <v>4052000</v>
      </c>
      <c r="G44" s="25">
        <v>4596966</v>
      </c>
      <c r="H44" s="25">
        <v>5336000</v>
      </c>
      <c r="I44" s="25">
        <v>5226000</v>
      </c>
      <c r="J44" s="27">
        <v>9712400</v>
      </c>
      <c r="K44" s="27">
        <v>15792578</v>
      </c>
      <c r="L44" s="25">
        <v>30945555</v>
      </c>
      <c r="M44" s="25">
        <v>7972350</v>
      </c>
      <c r="N44" s="25">
        <v>11774227</v>
      </c>
      <c r="O44" s="26">
        <v>2926837</v>
      </c>
    </row>
    <row r="45" spans="2:15" x14ac:dyDescent="0.25">
      <c r="B45" s="22" t="s">
        <v>32</v>
      </c>
      <c r="C45" s="23">
        <f t="shared" si="3"/>
        <v>162648</v>
      </c>
      <c r="D45" s="24">
        <v>0</v>
      </c>
      <c r="E45" s="25">
        <v>0</v>
      </c>
      <c r="F45" s="25">
        <v>0</v>
      </c>
      <c r="G45" s="25">
        <v>162648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6">
        <v>0</v>
      </c>
    </row>
    <row r="46" spans="2:15" x14ac:dyDescent="0.25">
      <c r="B46" s="22" t="s">
        <v>48</v>
      </c>
      <c r="C46" s="23">
        <f t="shared" si="3"/>
        <v>8861218</v>
      </c>
      <c r="D46" s="24">
        <v>3948301</v>
      </c>
      <c r="E46" s="25">
        <v>256058</v>
      </c>
      <c r="F46" s="25">
        <v>1301888</v>
      </c>
      <c r="G46" s="27">
        <v>366520</v>
      </c>
      <c r="H46" s="27">
        <v>0</v>
      </c>
      <c r="I46" s="25">
        <v>2477342</v>
      </c>
      <c r="J46" s="25">
        <v>268575</v>
      </c>
      <c r="K46" s="25">
        <v>0</v>
      </c>
      <c r="L46" s="25">
        <v>0</v>
      </c>
      <c r="M46" s="25">
        <v>0</v>
      </c>
      <c r="N46" s="25">
        <v>237500</v>
      </c>
      <c r="O46" s="26">
        <v>5034</v>
      </c>
    </row>
    <row r="47" spans="2:15" x14ac:dyDescent="0.25">
      <c r="B47" s="22" t="s">
        <v>49</v>
      </c>
      <c r="C47" s="23">
        <f t="shared" si="3"/>
        <v>11016966</v>
      </c>
      <c r="D47" s="24">
        <v>916621</v>
      </c>
      <c r="E47" s="25">
        <v>0</v>
      </c>
      <c r="F47" s="25">
        <v>253184</v>
      </c>
      <c r="G47" s="25">
        <v>798882</v>
      </c>
      <c r="H47" s="25">
        <v>2064261</v>
      </c>
      <c r="I47" s="27">
        <v>980453</v>
      </c>
      <c r="J47" s="25">
        <v>1286833</v>
      </c>
      <c r="K47" s="25">
        <v>686880</v>
      </c>
      <c r="L47" s="25">
        <v>902556</v>
      </c>
      <c r="M47" s="25">
        <v>750176</v>
      </c>
      <c r="N47" s="25">
        <v>1162773</v>
      </c>
      <c r="O47" s="26">
        <v>1214347</v>
      </c>
    </row>
    <row r="48" spans="2:15" x14ac:dyDescent="0.25">
      <c r="B48" s="22" t="s">
        <v>33</v>
      </c>
      <c r="C48" s="23">
        <f t="shared" si="3"/>
        <v>305707292</v>
      </c>
      <c r="D48" s="24">
        <v>5272295</v>
      </c>
      <c r="E48" s="25">
        <v>26888791</v>
      </c>
      <c r="F48" s="25">
        <v>25285220</v>
      </c>
      <c r="G48" s="25">
        <v>33601273</v>
      </c>
      <c r="H48" s="25">
        <v>21021852</v>
      </c>
      <c r="I48" s="25">
        <v>26690317</v>
      </c>
      <c r="J48" s="25">
        <v>17675227</v>
      </c>
      <c r="K48" s="25">
        <v>27258629</v>
      </c>
      <c r="L48" s="25">
        <v>28528221</v>
      </c>
      <c r="M48" s="25">
        <v>31482032</v>
      </c>
      <c r="N48" s="25">
        <v>26947739</v>
      </c>
      <c r="O48" s="26">
        <v>35055696</v>
      </c>
    </row>
    <row r="49" spans="2:15" x14ac:dyDescent="0.25">
      <c r="B49" s="22" t="s">
        <v>50</v>
      </c>
      <c r="C49" s="23">
        <f t="shared" si="3"/>
        <v>7036732</v>
      </c>
      <c r="D49" s="24">
        <v>0</v>
      </c>
      <c r="E49" s="25">
        <v>532811</v>
      </c>
      <c r="F49" s="25">
        <v>1244950</v>
      </c>
      <c r="G49" s="27">
        <v>1006824</v>
      </c>
      <c r="H49" s="25">
        <v>139411</v>
      </c>
      <c r="I49" s="27">
        <v>1538208</v>
      </c>
      <c r="J49" s="25">
        <v>1179645</v>
      </c>
      <c r="K49" s="25">
        <v>784210</v>
      </c>
      <c r="L49" s="25">
        <v>0</v>
      </c>
      <c r="M49" s="25">
        <v>0</v>
      </c>
      <c r="N49" s="25">
        <v>415275</v>
      </c>
      <c r="O49" s="26">
        <v>195398</v>
      </c>
    </row>
    <row r="50" spans="2:15" x14ac:dyDescent="0.25">
      <c r="B50" s="22" t="s">
        <v>51</v>
      </c>
      <c r="C50" s="23">
        <f t="shared" si="3"/>
        <v>168987209</v>
      </c>
      <c r="D50" s="24">
        <v>0</v>
      </c>
      <c r="E50" s="25">
        <v>3191886</v>
      </c>
      <c r="F50" s="25">
        <v>9854943</v>
      </c>
      <c r="G50" s="27">
        <v>16291436</v>
      </c>
      <c r="H50" s="25">
        <v>9052550</v>
      </c>
      <c r="I50" s="27">
        <v>5158279</v>
      </c>
      <c r="J50" s="27">
        <v>19710235</v>
      </c>
      <c r="K50" s="25">
        <v>36169017</v>
      </c>
      <c r="L50" s="25">
        <v>19127225</v>
      </c>
      <c r="M50" s="25">
        <v>10445121</v>
      </c>
      <c r="N50" s="25">
        <v>31373766</v>
      </c>
      <c r="O50" s="26">
        <v>8612751</v>
      </c>
    </row>
    <row r="51" spans="2:15" x14ac:dyDescent="0.25">
      <c r="B51" s="22" t="s">
        <v>52</v>
      </c>
      <c r="C51" s="23">
        <f t="shared" si="3"/>
        <v>21933377</v>
      </c>
      <c r="D51" s="24">
        <v>0</v>
      </c>
      <c r="E51" s="25">
        <v>0</v>
      </c>
      <c r="F51" s="25">
        <v>119195</v>
      </c>
      <c r="G51" s="25">
        <v>0</v>
      </c>
      <c r="H51" s="25">
        <v>3284</v>
      </c>
      <c r="I51" s="25">
        <v>2478881</v>
      </c>
      <c r="J51" s="25">
        <v>6680477</v>
      </c>
      <c r="K51" s="25">
        <v>11779903</v>
      </c>
      <c r="L51" s="25">
        <v>0</v>
      </c>
      <c r="M51" s="25">
        <v>871637</v>
      </c>
      <c r="N51" s="25">
        <v>0</v>
      </c>
      <c r="O51" s="26">
        <v>0</v>
      </c>
    </row>
    <row r="52" spans="2:15" x14ac:dyDescent="0.25">
      <c r="B52" s="22" t="s">
        <v>34</v>
      </c>
      <c r="C52" s="23">
        <f t="shared" si="3"/>
        <v>217767417</v>
      </c>
      <c r="D52" s="24">
        <v>7213639</v>
      </c>
      <c r="E52" s="25">
        <v>22083159</v>
      </c>
      <c r="F52" s="25">
        <v>59791769</v>
      </c>
      <c r="G52" s="27">
        <v>10402298</v>
      </c>
      <c r="H52" s="27">
        <v>11997604</v>
      </c>
      <c r="I52" s="25">
        <v>11837630</v>
      </c>
      <c r="J52" s="25">
        <v>10442567</v>
      </c>
      <c r="K52" s="25">
        <v>12775089</v>
      </c>
      <c r="L52" s="25">
        <v>20767496</v>
      </c>
      <c r="M52" s="25">
        <v>10289040</v>
      </c>
      <c r="N52" s="25">
        <v>32020492</v>
      </c>
      <c r="O52" s="26">
        <v>8146634</v>
      </c>
    </row>
    <row r="53" spans="2:15" x14ac:dyDescent="0.25">
      <c r="B53" s="22" t="s">
        <v>53</v>
      </c>
      <c r="C53" s="23">
        <f t="shared" si="3"/>
        <v>12218501</v>
      </c>
      <c r="D53" s="24">
        <v>1014497</v>
      </c>
      <c r="E53" s="25">
        <v>0</v>
      </c>
      <c r="F53" s="25">
        <v>988890</v>
      </c>
      <c r="G53" s="27">
        <v>988890</v>
      </c>
      <c r="H53" s="27">
        <v>2096430</v>
      </c>
      <c r="I53" s="27">
        <v>0</v>
      </c>
      <c r="J53" s="27">
        <v>1018542</v>
      </c>
      <c r="K53" s="25">
        <v>1018542</v>
      </c>
      <c r="L53" s="25">
        <v>1018542</v>
      </c>
      <c r="M53" s="25">
        <v>1018542</v>
      </c>
      <c r="N53" s="25">
        <v>0</v>
      </c>
      <c r="O53" s="26">
        <v>3055626</v>
      </c>
    </row>
    <row r="54" spans="2:15" x14ac:dyDescent="0.25">
      <c r="B54" s="22" t="s">
        <v>35</v>
      </c>
      <c r="C54" s="23">
        <f t="shared" si="3"/>
        <v>6222604</v>
      </c>
      <c r="D54" s="24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6222604</v>
      </c>
      <c r="L54" s="25">
        <v>0</v>
      </c>
      <c r="M54" s="25">
        <v>0</v>
      </c>
      <c r="N54" s="25">
        <v>0</v>
      </c>
      <c r="O54" s="26">
        <v>0</v>
      </c>
    </row>
    <row r="55" spans="2:15" x14ac:dyDescent="0.25">
      <c r="B55" s="22" t="s">
        <v>36</v>
      </c>
      <c r="C55" s="23">
        <f t="shared" si="3"/>
        <v>233820246</v>
      </c>
      <c r="D55" s="24">
        <v>21053860</v>
      </c>
      <c r="E55" s="25">
        <v>17254908</v>
      </c>
      <c r="F55" s="25">
        <v>21053860</v>
      </c>
      <c r="G55" s="27">
        <v>21053860</v>
      </c>
      <c r="H55" s="27">
        <v>21053860</v>
      </c>
      <c r="I55" s="25">
        <v>21053860</v>
      </c>
      <c r="J55" s="25">
        <v>21053859</v>
      </c>
      <c r="K55" s="25">
        <v>16843089</v>
      </c>
      <c r="L55" s="25">
        <v>21053860</v>
      </c>
      <c r="M55" s="25">
        <v>17282554</v>
      </c>
      <c r="N55" s="25">
        <v>17337129</v>
      </c>
      <c r="O55" s="26">
        <v>17725547</v>
      </c>
    </row>
    <row r="56" spans="2:15" x14ac:dyDescent="0.25">
      <c r="B56" s="22" t="s">
        <v>37</v>
      </c>
      <c r="C56" s="23">
        <f t="shared" si="3"/>
        <v>57404</v>
      </c>
      <c r="D56" s="24">
        <v>22355</v>
      </c>
      <c r="E56" s="25">
        <v>35049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6">
        <v>0</v>
      </c>
    </row>
    <row r="57" spans="2:15" x14ac:dyDescent="0.25">
      <c r="B57" s="22" t="s">
        <v>38</v>
      </c>
      <c r="C57" s="23">
        <f t="shared" si="3"/>
        <v>1231766</v>
      </c>
      <c r="D57" s="24">
        <v>163140</v>
      </c>
      <c r="E57" s="25">
        <v>67721</v>
      </c>
      <c r="F57" s="25">
        <v>43831</v>
      </c>
      <c r="G57" s="27">
        <v>78172</v>
      </c>
      <c r="H57" s="27">
        <v>49230</v>
      </c>
      <c r="I57" s="25">
        <v>64080</v>
      </c>
      <c r="J57" s="25">
        <v>29171</v>
      </c>
      <c r="K57" s="25">
        <v>74576</v>
      </c>
      <c r="L57" s="25">
        <v>89176</v>
      </c>
      <c r="M57" s="25">
        <v>38005</v>
      </c>
      <c r="N57" s="25">
        <v>319298</v>
      </c>
      <c r="O57" s="26">
        <v>215366</v>
      </c>
    </row>
    <row r="58" spans="2:15" x14ac:dyDescent="0.25">
      <c r="B58" s="22" t="s">
        <v>39</v>
      </c>
      <c r="C58" s="23">
        <f t="shared" si="3"/>
        <v>2322877</v>
      </c>
      <c r="D58" s="24">
        <v>76711</v>
      </c>
      <c r="E58" s="25">
        <v>0</v>
      </c>
      <c r="F58" s="25">
        <v>0</v>
      </c>
      <c r="G58" s="25">
        <v>43461</v>
      </c>
      <c r="H58" s="25">
        <v>0</v>
      </c>
      <c r="I58" s="25">
        <v>0</v>
      </c>
      <c r="J58" s="25">
        <v>0</v>
      </c>
      <c r="K58" s="25">
        <v>2317</v>
      </c>
      <c r="L58" s="25">
        <v>1144219</v>
      </c>
      <c r="M58" s="25">
        <v>193705</v>
      </c>
      <c r="N58" s="25">
        <v>536371</v>
      </c>
      <c r="O58" s="26">
        <v>326093</v>
      </c>
    </row>
    <row r="59" spans="2:15" x14ac:dyDescent="0.25">
      <c r="B59" s="22" t="s">
        <v>40</v>
      </c>
      <c r="C59" s="23">
        <f t="shared" si="3"/>
        <v>6649478</v>
      </c>
      <c r="D59" s="24">
        <v>9898</v>
      </c>
      <c r="E59" s="25">
        <v>10160</v>
      </c>
      <c r="F59" s="25">
        <v>0</v>
      </c>
      <c r="G59" s="27">
        <v>13848</v>
      </c>
      <c r="H59" s="27">
        <v>18516</v>
      </c>
      <c r="I59" s="27">
        <v>20373</v>
      </c>
      <c r="J59" s="27">
        <v>21304</v>
      </c>
      <c r="K59" s="27">
        <v>6555379</v>
      </c>
      <c r="L59" s="27">
        <v>0</v>
      </c>
      <c r="M59" s="27">
        <v>0</v>
      </c>
      <c r="N59" s="25">
        <v>0</v>
      </c>
      <c r="O59" s="26">
        <v>0</v>
      </c>
    </row>
    <row r="60" spans="2:15" ht="15.75" thickBot="1" x14ac:dyDescent="0.3">
      <c r="B60" s="22" t="s">
        <v>41</v>
      </c>
      <c r="C60" s="23">
        <f t="shared" si="3"/>
        <v>1129624</v>
      </c>
      <c r="D60" s="24">
        <v>14738</v>
      </c>
      <c r="E60" s="25">
        <v>14810</v>
      </c>
      <c r="F60" s="25">
        <v>0</v>
      </c>
      <c r="G60" s="27">
        <v>14916</v>
      </c>
      <c r="H60" s="27">
        <v>15055</v>
      </c>
      <c r="I60" s="27">
        <v>317450</v>
      </c>
      <c r="J60" s="27">
        <v>15135</v>
      </c>
      <c r="K60" s="27">
        <v>6695</v>
      </c>
      <c r="L60" s="27">
        <v>259105</v>
      </c>
      <c r="M60" s="27">
        <v>3820</v>
      </c>
      <c r="N60" s="25">
        <v>0</v>
      </c>
      <c r="O60" s="26">
        <v>467900</v>
      </c>
    </row>
    <row r="61" spans="2:15" s="34" customFormat="1" ht="12" thickBot="1" x14ac:dyDescent="0.25">
      <c r="B61" s="29" t="s">
        <v>42</v>
      </c>
      <c r="C61" s="30">
        <f t="shared" ref="C61:O61" si="4">SUM(C62:C69)</f>
        <v>293677745</v>
      </c>
      <c r="D61" s="31">
        <f t="shared" si="4"/>
        <v>0</v>
      </c>
      <c r="E61" s="32">
        <f t="shared" si="4"/>
        <v>0</v>
      </c>
      <c r="F61" s="32">
        <f t="shared" si="4"/>
        <v>12274513</v>
      </c>
      <c r="G61" s="32">
        <f t="shared" si="4"/>
        <v>208583</v>
      </c>
      <c r="H61" s="32">
        <f t="shared" si="4"/>
        <v>722330</v>
      </c>
      <c r="I61" s="32">
        <f t="shared" si="4"/>
        <v>16826372</v>
      </c>
      <c r="J61" s="32">
        <f t="shared" si="4"/>
        <v>16531627</v>
      </c>
      <c r="K61" s="32">
        <f t="shared" si="4"/>
        <v>152981328</v>
      </c>
      <c r="L61" s="32">
        <f t="shared" si="4"/>
        <v>771661</v>
      </c>
      <c r="M61" s="32">
        <f t="shared" si="4"/>
        <v>23929402</v>
      </c>
      <c r="N61" s="32">
        <f t="shared" si="4"/>
        <v>34282209</v>
      </c>
      <c r="O61" s="33">
        <f t="shared" si="4"/>
        <v>35149720</v>
      </c>
    </row>
    <row r="62" spans="2:15" x14ac:dyDescent="0.25">
      <c r="B62" s="17" t="s">
        <v>67</v>
      </c>
      <c r="C62" s="23">
        <f t="shared" ref="C62:C69" si="5">SUM(D62:O62)</f>
        <v>46789572</v>
      </c>
      <c r="D62" s="24">
        <v>0</v>
      </c>
      <c r="E62" s="25">
        <v>0</v>
      </c>
      <c r="F62" s="25">
        <v>0</v>
      </c>
      <c r="G62" s="27">
        <v>0</v>
      </c>
      <c r="H62" s="27">
        <v>0</v>
      </c>
      <c r="I62" s="25">
        <v>0</v>
      </c>
      <c r="J62" s="27">
        <v>0</v>
      </c>
      <c r="K62" s="27">
        <v>0</v>
      </c>
      <c r="L62" s="27">
        <v>0</v>
      </c>
      <c r="M62" s="25">
        <v>0</v>
      </c>
      <c r="N62" s="25">
        <v>24282209</v>
      </c>
      <c r="O62" s="26">
        <v>22507363</v>
      </c>
    </row>
    <row r="63" spans="2:15" x14ac:dyDescent="0.25">
      <c r="B63" s="40" t="s">
        <v>54</v>
      </c>
      <c r="C63" s="23">
        <f t="shared" si="5"/>
        <v>26883317</v>
      </c>
      <c r="D63" s="24">
        <v>0</v>
      </c>
      <c r="E63" s="25">
        <v>0</v>
      </c>
      <c r="F63" s="25">
        <v>6883317</v>
      </c>
      <c r="G63" s="27">
        <v>0</v>
      </c>
      <c r="H63" s="27">
        <v>0</v>
      </c>
      <c r="I63" s="25">
        <v>0</v>
      </c>
      <c r="J63" s="27">
        <v>0</v>
      </c>
      <c r="K63" s="27">
        <v>0</v>
      </c>
      <c r="L63" s="27">
        <v>0</v>
      </c>
      <c r="M63" s="25">
        <v>10000000</v>
      </c>
      <c r="N63" s="25">
        <v>10000000</v>
      </c>
      <c r="O63" s="26">
        <v>0</v>
      </c>
    </row>
    <row r="64" spans="2:15" x14ac:dyDescent="0.25">
      <c r="B64" s="40" t="s">
        <v>43</v>
      </c>
      <c r="C64" s="23">
        <f t="shared" si="5"/>
        <v>96540868</v>
      </c>
      <c r="D64" s="24">
        <v>0</v>
      </c>
      <c r="E64" s="25">
        <v>0</v>
      </c>
      <c r="F64" s="25">
        <v>0</v>
      </c>
      <c r="G64" s="27">
        <v>0</v>
      </c>
      <c r="H64" s="27">
        <v>0</v>
      </c>
      <c r="I64" s="25">
        <v>0</v>
      </c>
      <c r="J64" s="27">
        <v>0</v>
      </c>
      <c r="K64" s="27">
        <v>84299600</v>
      </c>
      <c r="L64" s="27">
        <v>0</v>
      </c>
      <c r="M64" s="25">
        <v>12241268</v>
      </c>
      <c r="N64" s="25">
        <v>0</v>
      </c>
      <c r="O64" s="26">
        <v>0</v>
      </c>
    </row>
    <row r="65" spans="2:15" x14ac:dyDescent="0.25">
      <c r="B65" s="40" t="s">
        <v>44</v>
      </c>
      <c r="C65" s="23">
        <f t="shared" si="5"/>
        <v>88778832</v>
      </c>
      <c r="D65" s="24">
        <v>0</v>
      </c>
      <c r="E65" s="25">
        <v>0</v>
      </c>
      <c r="F65" s="25">
        <v>582981</v>
      </c>
      <c r="G65" s="27">
        <v>0</v>
      </c>
      <c r="H65" s="27">
        <v>722330</v>
      </c>
      <c r="I65" s="25">
        <v>16120666</v>
      </c>
      <c r="J65" s="27">
        <v>4387268</v>
      </c>
      <c r="K65" s="27">
        <v>52635096</v>
      </c>
      <c r="L65" s="27">
        <v>0</v>
      </c>
      <c r="M65" s="25">
        <v>1688134</v>
      </c>
      <c r="N65" s="25">
        <v>0</v>
      </c>
      <c r="O65" s="26">
        <v>12642357</v>
      </c>
    </row>
    <row r="66" spans="2:15" x14ac:dyDescent="0.25">
      <c r="B66" s="40" t="s">
        <v>45</v>
      </c>
      <c r="C66" s="23">
        <f t="shared" si="5"/>
        <v>21508504</v>
      </c>
      <c r="D66" s="24">
        <v>0</v>
      </c>
      <c r="E66" s="25">
        <v>0</v>
      </c>
      <c r="F66" s="25">
        <v>1016415</v>
      </c>
      <c r="G66" s="27">
        <v>0</v>
      </c>
      <c r="H66" s="27">
        <v>0</v>
      </c>
      <c r="I66" s="25">
        <v>705706</v>
      </c>
      <c r="J66" s="27">
        <v>4577149</v>
      </c>
      <c r="K66" s="27">
        <v>14437573</v>
      </c>
      <c r="L66" s="27">
        <v>771661</v>
      </c>
      <c r="M66" s="25">
        <v>0</v>
      </c>
      <c r="N66" s="25">
        <v>0</v>
      </c>
      <c r="O66" s="26">
        <v>0</v>
      </c>
    </row>
    <row r="67" spans="2:15" x14ac:dyDescent="0.25">
      <c r="B67" s="22" t="s">
        <v>55</v>
      </c>
      <c r="C67" s="23">
        <f t="shared" si="5"/>
        <v>7567210</v>
      </c>
      <c r="D67" s="24">
        <v>0</v>
      </c>
      <c r="E67" s="25">
        <v>0</v>
      </c>
      <c r="F67" s="25">
        <v>0</v>
      </c>
      <c r="G67" s="27">
        <v>0</v>
      </c>
      <c r="H67" s="27">
        <v>0</v>
      </c>
      <c r="I67" s="25">
        <v>0</v>
      </c>
      <c r="J67" s="27">
        <v>7567210</v>
      </c>
      <c r="K67" s="27">
        <v>0</v>
      </c>
      <c r="L67" s="25">
        <v>0</v>
      </c>
      <c r="M67" s="25">
        <v>0</v>
      </c>
      <c r="N67" s="25">
        <v>0</v>
      </c>
      <c r="O67" s="26">
        <v>0</v>
      </c>
    </row>
    <row r="68" spans="2:15" x14ac:dyDescent="0.25">
      <c r="B68" s="22" t="s">
        <v>68</v>
      </c>
      <c r="C68" s="23">
        <f t="shared" si="5"/>
        <v>789601</v>
      </c>
      <c r="D68" s="24">
        <v>0</v>
      </c>
      <c r="E68" s="25">
        <v>0</v>
      </c>
      <c r="F68" s="25">
        <v>581018</v>
      </c>
      <c r="G68" s="27">
        <v>208583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5">
        <v>0</v>
      </c>
      <c r="O68" s="26">
        <v>0</v>
      </c>
    </row>
    <row r="69" spans="2:15" x14ac:dyDescent="0.25">
      <c r="B69" s="22" t="s">
        <v>69</v>
      </c>
      <c r="C69" s="23">
        <f t="shared" si="5"/>
        <v>4819841</v>
      </c>
      <c r="D69" s="24">
        <v>0</v>
      </c>
      <c r="E69" s="25">
        <v>0</v>
      </c>
      <c r="F69" s="25">
        <v>3210782</v>
      </c>
      <c r="G69" s="27">
        <v>0</v>
      </c>
      <c r="H69" s="27">
        <v>0</v>
      </c>
      <c r="I69" s="27">
        <v>0</v>
      </c>
      <c r="J69" s="27">
        <v>0</v>
      </c>
      <c r="K69" s="27">
        <v>1609059</v>
      </c>
      <c r="L69" s="27">
        <v>0</v>
      </c>
      <c r="M69" s="27">
        <v>0</v>
      </c>
      <c r="N69" s="25">
        <v>0</v>
      </c>
      <c r="O69" s="26">
        <v>0</v>
      </c>
    </row>
    <row r="70" spans="2:15" s="3" customFormat="1" ht="12" thickBot="1" x14ac:dyDescent="0.25">
      <c r="B70" s="35" t="s">
        <v>46</v>
      </c>
      <c r="C70" s="36">
        <f t="shared" ref="C70:O70" si="6">C6-C19-C61</f>
        <v>-902837602</v>
      </c>
      <c r="D70" s="37">
        <f t="shared" si="6"/>
        <v>161122433</v>
      </c>
      <c r="E70" s="38">
        <f t="shared" si="6"/>
        <v>-52108496</v>
      </c>
      <c r="F70" s="38">
        <f t="shared" si="6"/>
        <v>-72009584</v>
      </c>
      <c r="G70" s="38">
        <f t="shared" si="6"/>
        <v>21635671</v>
      </c>
      <c r="H70" s="38">
        <f t="shared" si="6"/>
        <v>-111774690</v>
      </c>
      <c r="I70" s="38">
        <f t="shared" si="6"/>
        <v>-43578401</v>
      </c>
      <c r="J70" s="38">
        <f t="shared" si="6"/>
        <v>-139618153</v>
      </c>
      <c r="K70" s="38">
        <f t="shared" si="6"/>
        <v>-289172089</v>
      </c>
      <c r="L70" s="38">
        <f t="shared" si="6"/>
        <v>-138857878</v>
      </c>
      <c r="M70" s="38">
        <f t="shared" si="6"/>
        <v>72351738</v>
      </c>
      <c r="N70" s="38">
        <f t="shared" si="6"/>
        <v>-94596143</v>
      </c>
      <c r="O70" s="39">
        <f t="shared" si="6"/>
        <v>-216232010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2016-03-29T14:38:50Z</dcterms:modified>
</cp:coreProperties>
</file>